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<sst xmlns="http://schemas.openxmlformats.org/spreadsheetml/2006/main" count="177" uniqueCount="153">
  <si>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</si>
  <si>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</si>
  <si>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</si>
  <si>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</si>
  <si>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</si>
  <si>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</si>
  <si>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</si>
  <si>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</si>
  <si>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</si>
  <si>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</si>
  <si>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</si>
  <si>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</si>
  <si>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</si>
  <si>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</si>
  <si>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</si>
  <si>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</si>
  <si>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</si>
  <si>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</si>
  <si>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</si>
  <si>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</si>
  <si>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</si>
  <si>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</si>
  <si>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</si>
  <si>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</si>
  <si>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</si>
  <si>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</si>
  <si>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</si>
  <si>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</si>
  <si>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</si>
  <si>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</si>
  <si>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</si>
  <si>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</si>
  <si>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</si>
  <si>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</si>
  <si>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</si>
  <si>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</si>
  <si>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</si>
  <si>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</si>
  <si>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</si>
  <si>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</si>
  <si>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</si>
  <si>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</si>
  <si>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</si>
  <si>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</si>
  <si>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</si>
  <si>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</si>
  <si>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</si>
  <si>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</si>
  <si>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</si>
  <si>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</si>
  <si>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</si>
  <si>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</si>
  <si>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</si>
  <si>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</si>
  <si>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</si>
  <si>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</si>
  <si>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</si>
  <si>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</si>
  <si>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</si>
  <si>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</si>
  <si>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</si>
  <si>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</si>
  <si>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</si>
  <si>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</si>
  <si>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</si>
  <si>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</si>
  <si>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</si>
  <si>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</si>
  <si>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</si>
  <si>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</si>
  <si>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</si>
  <si>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</si>
  <si>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</si>
  <si>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</si>
  <si>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</si>
  <si>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</si>
  <si>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</si>
  <si>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</si>
  <si>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</si>
  <si>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</si>
  <si>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</si>
  <si>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</si>
  <si>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</si>
  <si>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</si>
  <si>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</si>
  <si>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</si>
  <si>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</si>
  <si>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</si>
  <si>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</si>
  <si>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</si>
  <si>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</si>
  <si>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</si>
  <si>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</si>
  <si>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</si>
  <si>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</si>
  <si>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</si>
  <si>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</si>
  <si>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</si>
  <si>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</si>
  <si>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</si>
  <si>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</si>
  <si>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</si>
  <si>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</si>
  <si>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</si>
  <si>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</si>
  <si>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</si>
  <si>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</si>
  <si>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</si>
  <si>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</si>
  <si>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</si>
  <si>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</si>
  <si>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</si>
  <si>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</si>
  <si>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</si>
  <si>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</si>
  <si>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</si>
  <si>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</si>
  <si>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</si>
  <si>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</si>
  <si>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</si>
  <si>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</si>
  <si>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</si>
  <si>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</si>
  <si>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</si>
  <si>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</si>
  <si>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</si>
  <si>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</si>
  <si>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</si>
  <si>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</si>
  <si>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</si>
  <si>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</si>
  <si>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</si>
  <si>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</si>
  <si>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</si>
  <si>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</si>
  <si>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</si>
  <si>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</si>
  <si>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</si>
  <si>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</si>
  <si>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</si>
  <si>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</si>
  <si>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</si>
  <si>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</si>
  <si>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Г.М. Гедрович</t>
  </si>
  <si>
    <t>6-80-62</t>
  </si>
  <si>
    <t>5 січня 2016 року</t>
  </si>
  <si>
    <t>2015 рік</t>
  </si>
  <si>
    <t>Могилів-Подільський міськрайонний суд Вінницької області</t>
  </si>
  <si>
    <t>24000. Вінницька область</t>
  </si>
  <si>
    <t>м. Могилів-Подільський. вул. Сагайдачного,1/30</t>
  </si>
  <si>
    <t xml:space="preserve">"inbox@mpm.vn.court.gov.ua 
"
</t>
  </si>
  <si>
    <t>6-69-79</t>
  </si>
  <si>
    <t>Вітковський С.В.</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</si>
</sst>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4"/>
      <name val="Arial"/>
      <family val="0"/>
    </font>
    <font>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20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horizontal="left" wrapText="1"/>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6"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54" applyFont="1" applyBorder="1" applyAlignment="1">
      <alignment wrapText="1"/>
      <protection/>
    </xf>
    <xf numFmtId="0" fontId="6" fillId="0" borderId="0" xfId="0" applyFont="1" applyBorder="1" applyAlignment="1">
      <alignment horizontal="right" wrapText="1"/>
    </xf>
    <xf numFmtId="0" fontId="40" fillId="0" borderId="12" xfId="0" applyFont="1" applyBorder="1" applyAlignment="1">
      <alignment horizontal="center" vertical="center" wrapText="1"/>
    </xf>
    <xf numFmtId="49" fontId="6" fillId="0" borderId="0" xfId="0" applyNumberFormat="1" applyFont="1" applyBorder="1" applyAlignment="1">
      <alignment wrapText="1"/>
    </xf>
    <xf numFmtId="49" fontId="6" fillId="0" borderId="0" xfId="0" applyNumberFormat="1" applyFont="1" applyBorder="1" applyAlignment="1">
      <alignment horizontal="left"/>
    </xf>
    <xf numFmtId="0" fontId="40" fillId="0" borderId="0" xfId="0" applyFont="1" applyAlignment="1">
      <alignment/>
    </xf>
    <xf numFmtId="0" fontId="6" fillId="0" borderId="0" xfId="54" applyFont="1" applyAlignment="1">
      <alignment/>
      <protection/>
    </xf>
    <xf numFmtId="0" fontId="4" fillId="0" borderId="0" xfId="54" applyFont="1" applyBorder="1" applyAlignment="1">
      <alignment/>
      <protection/>
    </xf>
    <xf numFmtId="0" fontId="41" fillId="0" borderId="12" xfId="0" applyFont="1" applyBorder="1" applyAlignment="1">
      <alignment horizontal="center" vertical="center" wrapText="1"/>
    </xf>
    <xf numFmtId="0" fontId="41" fillId="0" borderId="0" xfId="0" applyFont="1" applyAlignment="1">
      <alignment/>
    </xf>
    <xf numFmtId="49" fontId="13" fillId="0" borderId="0" xfId="54" applyNumberFormat="1" applyFont="1" applyBorder="1" applyAlignment="1">
      <alignment horizontal="center" vertical="top"/>
      <protection/>
    </xf>
    <xf numFmtId="0" fontId="41" fillId="0" borderId="0" xfId="54" applyFont="1">
      <alignment/>
      <protection/>
    </xf>
    <xf numFmtId="49" fontId="13" fillId="0" borderId="0" xfId="54" applyNumberFormat="1" applyFont="1" applyBorder="1" applyAlignment="1">
      <alignment/>
      <protection/>
    </xf>
    <xf numFmtId="49" fontId="13" fillId="0" borderId="0" xfId="0" applyNumberFormat="1" applyFont="1" applyBorder="1" applyAlignment="1">
      <alignment horizontal="left" vertical="center" wrapText="1"/>
    </xf>
    <xf numFmtId="49" fontId="13" fillId="0" borderId="0" xfId="0" applyNumberFormat="1" applyFont="1" applyBorder="1" applyAlignment="1">
      <alignment horizontal="center" vertical="top"/>
    </xf>
    <xf numFmtId="49" fontId="41" fillId="0" borderId="0" xfId="54" applyNumberFormat="1" applyFont="1" applyAlignment="1">
      <alignment/>
      <protection/>
    </xf>
    <xf numFmtId="0" fontId="13" fillId="0" borderId="0" xfId="54" applyFont="1" applyAlignment="1">
      <alignment horizontal="left"/>
      <protection/>
    </xf>
    <xf numFmtId="0" fontId="41" fillId="0" borderId="0" xfId="54" applyFont="1" applyAlignment="1">
      <alignment horizontal="left"/>
      <protection/>
    </xf>
    <xf numFmtId="0" fontId="13" fillId="0" borderId="0" xfId="0" applyFont="1" applyBorder="1" applyAlignment="1">
      <alignment horizontal="right" vertical="top"/>
    </xf>
    <xf numFmtId="0" fontId="13" fillId="0" borderId="0" xfId="0" applyFont="1" applyBorder="1" applyAlignment="1">
      <alignment vertical="center" wrapText="1"/>
    </xf>
    <xf numFmtId="49" fontId="13" fillId="0" borderId="0" xfId="54" applyNumberFormat="1" applyFont="1" applyAlignment="1">
      <alignment horizontal="left"/>
      <protection/>
    </xf>
    <xf numFmtId="0" fontId="41" fillId="0" borderId="0" xfId="54" applyFont="1" applyBorder="1" applyAlignment="1">
      <alignment horizontal="left"/>
      <protection/>
    </xf>
    <xf numFmtId="49" fontId="13" fillId="0" borderId="0" xfId="0" applyNumberFormat="1" applyFont="1" applyBorder="1" applyAlignment="1">
      <alignment horizontal="right"/>
    </xf>
    <xf numFmtId="49" fontId="13" fillId="0" borderId="0" xfId="0" applyNumberFormat="1" applyFont="1" applyBorder="1" applyAlignment="1">
      <alignment horizontal="left" vertical="center" wrapText="1"/>
    </xf>
    <xf numFmtId="0" fontId="13" fillId="0" borderId="12"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60" zoomScalePageLayoutView="0" workbookViewId="0" topLeftCell="A1">
      <selection activeCell="E18" sqref="E18"/>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0" t="s">
        <v>44</v>
      </c>
      <c r="C1" s="130"/>
      <c r="D1" s="83"/>
      <c r="E1" s="83"/>
      <c r="F1" s="83"/>
    </row>
    <row r="2" spans="1:12" ht="61.5" customHeight="1">
      <c r="A2" s="131" t="s">
        <v>0</v>
      </c>
      <c r="B2" s="132" t="s">
        <v>113</v>
      </c>
      <c r="C2" s="128" t="s">
        <v>86</v>
      </c>
      <c r="D2" s="129" t="s">
        <v>72</v>
      </c>
      <c r="E2" s="129" t="s">
        <v>27</v>
      </c>
      <c r="F2" s="129"/>
      <c r="G2" s="128" t="s">
        <v>6</v>
      </c>
      <c r="H2" s="128"/>
      <c r="I2" s="128" t="s">
        <v>87</v>
      </c>
      <c r="J2" s="128"/>
      <c r="K2" s="128" t="s">
        <v>111</v>
      </c>
      <c r="L2" s="128"/>
    </row>
    <row r="3" spans="1:12" ht="36" customHeight="1">
      <c r="A3" s="131"/>
      <c r="B3" s="132"/>
      <c r="C3" s="128"/>
      <c r="D3" s="129"/>
      <c r="E3" s="133" t="s">
        <v>7</v>
      </c>
      <c r="F3" s="133" t="s">
        <v>26</v>
      </c>
      <c r="G3" s="127" t="s">
        <v>7</v>
      </c>
      <c r="H3" s="127" t="s">
        <v>8</v>
      </c>
      <c r="I3" s="127" t="s">
        <v>7</v>
      </c>
      <c r="J3" s="127" t="s">
        <v>8</v>
      </c>
      <c r="K3" s="127" t="s">
        <v>7</v>
      </c>
      <c r="L3" s="127" t="s">
        <v>25</v>
      </c>
    </row>
    <row r="4" spans="1:12" ht="64.5" customHeight="1">
      <c r="A4" s="131"/>
      <c r="B4" s="132"/>
      <c r="C4" s="128"/>
      <c r="D4" s="129"/>
      <c r="E4" s="133"/>
      <c r="F4" s="133"/>
      <c r="G4" s="127"/>
      <c r="H4" s="127"/>
      <c r="I4" s="127"/>
      <c r="J4" s="127"/>
      <c r="K4" s="127"/>
      <c r="L4" s="12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15">
        <v>1</v>
      </c>
      <c r="B6" s="117" t="s">
        <v>112</v>
      </c>
      <c r="C6" s="70">
        <f>SUM(C7,C10,C13,C14,C15,C18,C21,C22)</f>
        <v>1213</v>
      </c>
      <c r="D6" s="70">
        <f aca="true" t="shared" si="0" ref="D6:L6">SUM(D7,D10,D13,D14,D15,D18,D21,D22)</f>
        <v>628706.0499999996</v>
      </c>
      <c r="E6" s="70">
        <f t="shared" si="0"/>
        <v>948</v>
      </c>
      <c r="F6" s="70">
        <f t="shared" si="0"/>
        <v>506397.2400000004</v>
      </c>
      <c r="G6" s="70">
        <f t="shared" si="0"/>
        <v>68</v>
      </c>
      <c r="H6" s="70">
        <f t="shared" si="0"/>
        <v>28515.690000000002</v>
      </c>
      <c r="I6" s="70">
        <f t="shared" si="0"/>
        <v>171</v>
      </c>
      <c r="J6" s="70">
        <f t="shared" si="0"/>
        <v>9344.949999999999</v>
      </c>
      <c r="K6" s="70">
        <f t="shared" si="0"/>
        <v>260</v>
      </c>
      <c r="L6" s="70">
        <f t="shared" si="0"/>
        <v>88686.99999999991</v>
      </c>
    </row>
    <row r="7" spans="1:12" ht="16.5" customHeight="1">
      <c r="A7" s="115">
        <v>2</v>
      </c>
      <c r="B7" s="118" t="s">
        <v>114</v>
      </c>
      <c r="C7" s="71">
        <v>417</v>
      </c>
      <c r="D7" s="71">
        <v>400414.450000001</v>
      </c>
      <c r="E7" s="71">
        <v>350</v>
      </c>
      <c r="F7" s="71">
        <v>337279.010000001</v>
      </c>
      <c r="G7" s="71">
        <v>28</v>
      </c>
      <c r="H7" s="71">
        <v>18527.49</v>
      </c>
      <c r="I7" s="71">
        <v>55</v>
      </c>
      <c r="J7" s="71">
        <v>7396.15</v>
      </c>
      <c r="K7" s="71">
        <v>60</v>
      </c>
      <c r="L7" s="71">
        <v>28883.2</v>
      </c>
    </row>
    <row r="8" spans="1:12" ht="16.5" customHeight="1">
      <c r="A8" s="115">
        <v>3</v>
      </c>
      <c r="B8" s="119" t="s">
        <v>115</v>
      </c>
      <c r="C8" s="71">
        <v>80</v>
      </c>
      <c r="D8" s="71">
        <v>162942.16</v>
      </c>
      <c r="E8" s="71">
        <v>74</v>
      </c>
      <c r="F8" s="71">
        <v>129260.67</v>
      </c>
      <c r="G8" s="71">
        <v>5</v>
      </c>
      <c r="H8" s="71">
        <v>5916.8</v>
      </c>
      <c r="I8" s="71">
        <v>6</v>
      </c>
      <c r="J8" s="71">
        <v>3166.8</v>
      </c>
      <c r="K8" s="71">
        <v>1</v>
      </c>
      <c r="L8" s="71">
        <v>1218</v>
      </c>
    </row>
    <row r="9" spans="1:12" ht="16.5" customHeight="1">
      <c r="A9" s="115">
        <v>4</v>
      </c>
      <c r="B9" s="119" t="s">
        <v>116</v>
      </c>
      <c r="C9" s="71">
        <v>37</v>
      </c>
      <c r="D9" s="71">
        <v>33568.71</v>
      </c>
      <c r="E9" s="71">
        <v>32</v>
      </c>
      <c r="F9" s="71">
        <v>33808.54</v>
      </c>
      <c r="G9" s="71">
        <v>3</v>
      </c>
      <c r="H9" s="71">
        <v>1597.01</v>
      </c>
      <c r="I9" s="71">
        <v>20</v>
      </c>
      <c r="J9" s="71">
        <v>243.6</v>
      </c>
      <c r="K9" s="71">
        <v>4</v>
      </c>
      <c r="L9" s="71">
        <v>3138.12</v>
      </c>
    </row>
    <row r="10" spans="1:12" ht="19.5" customHeight="1">
      <c r="A10" s="115">
        <v>5</v>
      </c>
      <c r="B10" s="118" t="s">
        <v>117</v>
      </c>
      <c r="C10" s="71">
        <v>338</v>
      </c>
      <c r="D10" s="71">
        <v>115466.399999999</v>
      </c>
      <c r="E10" s="71">
        <v>183</v>
      </c>
      <c r="F10" s="71">
        <v>61513.5399999998</v>
      </c>
      <c r="G10" s="71">
        <v>20</v>
      </c>
      <c r="H10" s="71">
        <v>6699.6</v>
      </c>
      <c r="I10" s="71">
        <v>114</v>
      </c>
      <c r="J10" s="71">
        <v>1218</v>
      </c>
      <c r="K10" s="71">
        <v>159</v>
      </c>
      <c r="L10" s="71">
        <v>54079.1999999999</v>
      </c>
    </row>
    <row r="11" spans="1:12" ht="19.5" customHeight="1">
      <c r="A11" s="115">
        <v>6</v>
      </c>
      <c r="B11" s="119" t="s">
        <v>118</v>
      </c>
      <c r="C11" s="71">
        <v>2</v>
      </c>
      <c r="D11" s="71">
        <v>2436</v>
      </c>
      <c r="E11" s="71">
        <v>1</v>
      </c>
      <c r="F11" s="71">
        <v>1218</v>
      </c>
      <c r="G11" s="71"/>
      <c r="H11" s="71"/>
      <c r="I11" s="71"/>
      <c r="J11" s="71"/>
      <c r="K11" s="71">
        <v>1</v>
      </c>
      <c r="L11" s="71">
        <v>1218</v>
      </c>
    </row>
    <row r="12" spans="1:12" ht="19.5" customHeight="1">
      <c r="A12" s="115">
        <v>7</v>
      </c>
      <c r="B12" s="119" t="s">
        <v>119</v>
      </c>
      <c r="C12" s="71">
        <v>116</v>
      </c>
      <c r="D12" s="71">
        <v>58463.9999999999</v>
      </c>
      <c r="E12" s="71">
        <v>59</v>
      </c>
      <c r="F12" s="71">
        <v>26745.4</v>
      </c>
      <c r="G12" s="71">
        <v>11</v>
      </c>
      <c r="H12" s="71">
        <v>3654</v>
      </c>
      <c r="I12" s="71">
        <v>44</v>
      </c>
      <c r="J12" s="71">
        <v>487.2</v>
      </c>
      <c r="K12" s="71">
        <v>59</v>
      </c>
      <c r="L12" s="71">
        <v>28744.8</v>
      </c>
    </row>
    <row r="13" spans="1:12" ht="15" customHeight="1">
      <c r="A13" s="115">
        <v>8</v>
      </c>
      <c r="B13" s="118" t="s">
        <v>42</v>
      </c>
      <c r="C13" s="71">
        <v>236</v>
      </c>
      <c r="D13" s="71">
        <v>73079.9999999997</v>
      </c>
      <c r="E13" s="71">
        <v>234</v>
      </c>
      <c r="F13" s="71">
        <v>72821.0999999997</v>
      </c>
      <c r="G13" s="71">
        <v>3</v>
      </c>
      <c r="H13" s="71">
        <v>730.8</v>
      </c>
      <c r="I13" s="71"/>
      <c r="J13" s="71"/>
      <c r="K13" s="71">
        <v>2</v>
      </c>
      <c r="L13" s="71">
        <v>730.8</v>
      </c>
    </row>
    <row r="14" spans="1:12" ht="15.75" customHeight="1">
      <c r="A14" s="115">
        <v>9</v>
      </c>
      <c r="B14" s="118" t="s">
        <v>43</v>
      </c>
      <c r="C14" s="71"/>
      <c r="D14" s="71"/>
      <c r="E14" s="71"/>
      <c r="F14" s="71"/>
      <c r="G14" s="71"/>
      <c r="H14" s="71"/>
      <c r="I14" s="71"/>
      <c r="J14" s="71"/>
      <c r="K14" s="71"/>
      <c r="L14" s="71"/>
    </row>
    <row r="15" spans="1:12" ht="106.5" customHeight="1">
      <c r="A15" s="115">
        <v>10</v>
      </c>
      <c r="B15" s="118" t="s">
        <v>120</v>
      </c>
      <c r="C15" s="71">
        <v>221</v>
      </c>
      <c r="D15" s="71">
        <v>38245.1999999999</v>
      </c>
      <c r="E15" s="71">
        <v>180</v>
      </c>
      <c r="F15" s="71">
        <v>33283.5899999999</v>
      </c>
      <c r="G15" s="71">
        <v>17</v>
      </c>
      <c r="H15" s="71">
        <v>2557.8</v>
      </c>
      <c r="I15" s="71">
        <v>2</v>
      </c>
      <c r="J15" s="71">
        <v>730.8</v>
      </c>
      <c r="K15" s="71">
        <v>39</v>
      </c>
      <c r="L15" s="71">
        <v>4993.8</v>
      </c>
    </row>
    <row r="16" spans="1:12" ht="21" customHeight="1">
      <c r="A16" s="115">
        <v>11</v>
      </c>
      <c r="B16" s="119" t="s">
        <v>118</v>
      </c>
      <c r="C16" s="71">
        <v>13</v>
      </c>
      <c r="D16" s="71">
        <v>8526</v>
      </c>
      <c r="E16" s="71">
        <v>13</v>
      </c>
      <c r="F16" s="71">
        <v>7509.8</v>
      </c>
      <c r="G16" s="71">
        <v>1</v>
      </c>
      <c r="H16" s="71">
        <v>609</v>
      </c>
      <c r="I16" s="71"/>
      <c r="J16" s="71"/>
      <c r="K16" s="71"/>
      <c r="L16" s="71"/>
    </row>
    <row r="17" spans="1:12" ht="21" customHeight="1">
      <c r="A17" s="115">
        <v>12</v>
      </c>
      <c r="B17" s="119" t="s">
        <v>119</v>
      </c>
      <c r="C17" s="71">
        <v>36</v>
      </c>
      <c r="D17" s="71">
        <v>8769.60000000001</v>
      </c>
      <c r="E17" s="71">
        <v>33</v>
      </c>
      <c r="F17" s="71">
        <v>8923.4</v>
      </c>
      <c r="G17" s="71"/>
      <c r="H17" s="71"/>
      <c r="I17" s="71">
        <v>1</v>
      </c>
      <c r="J17" s="71">
        <v>609</v>
      </c>
      <c r="K17" s="71">
        <v>2</v>
      </c>
      <c r="L17" s="71">
        <v>487.2</v>
      </c>
    </row>
    <row r="18" spans="1:12" ht="33.75" customHeight="1">
      <c r="A18" s="115">
        <v>13</v>
      </c>
      <c r="B18" s="118" t="s">
        <v>122</v>
      </c>
      <c r="C18" s="71">
        <f>SUM(C19:C20)</f>
        <v>1</v>
      </c>
      <c r="D18" s="71">
        <f aca="true" t="shared" si="1" ref="D18:L18">SUM(D19:D20)</f>
        <v>1500</v>
      </c>
      <c r="E18" s="71">
        <f t="shared" si="1"/>
        <v>1</v>
      </c>
      <c r="F18" s="71">
        <f t="shared" si="1"/>
        <v>1500</v>
      </c>
      <c r="G18" s="71">
        <f t="shared" si="1"/>
        <v>0</v>
      </c>
      <c r="H18" s="71">
        <f t="shared" si="1"/>
        <v>0</v>
      </c>
      <c r="I18" s="71">
        <f t="shared" si="1"/>
        <v>0</v>
      </c>
      <c r="J18" s="71">
        <f t="shared" si="1"/>
        <v>0</v>
      </c>
      <c r="K18" s="71">
        <f t="shared" si="1"/>
        <v>0</v>
      </c>
      <c r="L18" s="71">
        <f t="shared" si="1"/>
        <v>0</v>
      </c>
    </row>
    <row r="19" spans="1:12" ht="14.25" customHeight="1">
      <c r="A19" s="115">
        <v>14</v>
      </c>
      <c r="B19" s="118" t="s">
        <v>1</v>
      </c>
      <c r="C19" s="71"/>
      <c r="D19" s="71"/>
      <c r="E19" s="71"/>
      <c r="F19" s="71"/>
      <c r="G19" s="71"/>
      <c r="H19" s="71"/>
      <c r="I19" s="71"/>
      <c r="J19" s="71"/>
      <c r="K19" s="71"/>
      <c r="L19" s="71"/>
    </row>
    <row r="20" spans="1:12" ht="23.25" customHeight="1">
      <c r="A20" s="115">
        <v>15</v>
      </c>
      <c r="B20" s="118" t="s">
        <v>2</v>
      </c>
      <c r="C20" s="71">
        <v>1</v>
      </c>
      <c r="D20" s="71">
        <v>1500</v>
      </c>
      <c r="E20" s="71">
        <v>1</v>
      </c>
      <c r="F20" s="71">
        <v>1500</v>
      </c>
      <c r="G20" s="71"/>
      <c r="H20" s="71"/>
      <c r="I20" s="71"/>
      <c r="J20" s="71"/>
      <c r="K20" s="71"/>
      <c r="L20" s="71"/>
    </row>
    <row r="21" spans="1:12" ht="46.5" customHeight="1">
      <c r="A21" s="115">
        <v>16</v>
      </c>
      <c r="B21" s="118" t="s">
        <v>121</v>
      </c>
      <c r="C21" s="71"/>
      <c r="D21" s="71"/>
      <c r="E21" s="71"/>
      <c r="F21" s="71"/>
      <c r="G21" s="71"/>
      <c r="H21" s="71"/>
      <c r="I21" s="71"/>
      <c r="J21" s="71"/>
      <c r="K21" s="71"/>
      <c r="L21" s="71"/>
    </row>
    <row r="22" spans="1:12" ht="31.5" customHeight="1">
      <c r="A22" s="115">
        <v>17</v>
      </c>
      <c r="B22" s="118" t="s">
        <v>123</v>
      </c>
      <c r="C22" s="71"/>
      <c r="D22" s="71"/>
      <c r="E22" s="71"/>
      <c r="F22" s="71"/>
      <c r="G22" s="71"/>
      <c r="H22" s="71"/>
      <c r="I22" s="71"/>
      <c r="J22" s="71"/>
      <c r="K22" s="71"/>
      <c r="L22" s="71"/>
    </row>
    <row r="23" spans="1:12" ht="20.25" customHeight="1">
      <c r="A23" s="115">
        <v>18</v>
      </c>
      <c r="B23" s="119" t="s">
        <v>118</v>
      </c>
      <c r="C23" s="71"/>
      <c r="D23" s="71"/>
      <c r="E23" s="71"/>
      <c r="F23" s="71"/>
      <c r="G23" s="71"/>
      <c r="H23" s="71"/>
      <c r="I23" s="71"/>
      <c r="J23" s="71"/>
      <c r="K23" s="71"/>
      <c r="L23" s="71"/>
    </row>
    <row r="24" spans="1:12" ht="20.25" customHeight="1">
      <c r="A24" s="115">
        <v>19</v>
      </c>
      <c r="B24" s="119" t="s">
        <v>119</v>
      </c>
      <c r="C24" s="71"/>
      <c r="D24" s="71"/>
      <c r="E24" s="71"/>
      <c r="F24" s="71"/>
      <c r="G24" s="71"/>
      <c r="H24" s="71"/>
      <c r="I24" s="71"/>
      <c r="J24" s="71"/>
      <c r="K24" s="71"/>
      <c r="L24" s="71"/>
    </row>
    <row r="25" spans="1:12" ht="15">
      <c r="A25" s="115">
        <v>20</v>
      </c>
      <c r="B25" s="117" t="s">
        <v>124</v>
      </c>
      <c r="C25" s="70">
        <f aca="true" t="shared" si="2" ref="C25:L25">SUM(C26:C33)</f>
        <v>0</v>
      </c>
      <c r="D25" s="70">
        <f t="shared" si="2"/>
        <v>0</v>
      </c>
      <c r="E25" s="70">
        <f t="shared" si="2"/>
        <v>0</v>
      </c>
      <c r="F25" s="70">
        <f t="shared" si="2"/>
        <v>0</v>
      </c>
      <c r="G25" s="70">
        <f t="shared" si="2"/>
        <v>0</v>
      </c>
      <c r="H25" s="70">
        <f t="shared" si="2"/>
        <v>0</v>
      </c>
      <c r="I25" s="70">
        <f t="shared" si="2"/>
        <v>0</v>
      </c>
      <c r="J25" s="70">
        <f t="shared" si="2"/>
        <v>0</v>
      </c>
      <c r="K25" s="70">
        <f t="shared" si="2"/>
        <v>0</v>
      </c>
      <c r="L25" s="70">
        <f t="shared" si="2"/>
        <v>0</v>
      </c>
    </row>
    <row r="26" spans="1:12" ht="15.75" customHeight="1">
      <c r="A26" s="115">
        <v>21</v>
      </c>
      <c r="B26" s="118" t="s">
        <v>5</v>
      </c>
      <c r="C26" s="71"/>
      <c r="D26" s="71"/>
      <c r="E26" s="71"/>
      <c r="F26" s="71"/>
      <c r="G26" s="71"/>
      <c r="H26" s="71"/>
      <c r="I26" s="71"/>
      <c r="J26" s="71"/>
      <c r="K26" s="71"/>
      <c r="L26" s="71"/>
    </row>
    <row r="27" spans="1:12" ht="15">
      <c r="A27" s="115">
        <v>22</v>
      </c>
      <c r="B27" s="118" t="s">
        <v>1</v>
      </c>
      <c r="C27" s="71"/>
      <c r="D27" s="71"/>
      <c r="E27" s="71"/>
      <c r="F27" s="71"/>
      <c r="G27" s="71"/>
      <c r="H27" s="71"/>
      <c r="I27" s="71"/>
      <c r="J27" s="71"/>
      <c r="K27" s="71"/>
      <c r="L27" s="71"/>
    </row>
    <row r="28" spans="1:12" ht="75">
      <c r="A28" s="115">
        <v>23</v>
      </c>
      <c r="B28" s="118" t="s">
        <v>125</v>
      </c>
      <c r="C28" s="71"/>
      <c r="D28" s="71"/>
      <c r="E28" s="71"/>
      <c r="F28" s="71"/>
      <c r="G28" s="71"/>
      <c r="H28" s="71"/>
      <c r="I28" s="71"/>
      <c r="J28" s="71"/>
      <c r="K28" s="71"/>
      <c r="L28" s="71"/>
    </row>
    <row r="29" spans="1:12" ht="45">
      <c r="A29" s="115">
        <v>24</v>
      </c>
      <c r="B29" s="118" t="s">
        <v>126</v>
      </c>
      <c r="C29" s="71"/>
      <c r="D29" s="71"/>
      <c r="E29" s="71"/>
      <c r="F29" s="71"/>
      <c r="G29" s="71"/>
      <c r="H29" s="71"/>
      <c r="I29" s="71"/>
      <c r="J29" s="71"/>
      <c r="K29" s="71"/>
      <c r="L29" s="71"/>
    </row>
    <row r="30" spans="1:12" ht="30">
      <c r="A30" s="115">
        <v>25</v>
      </c>
      <c r="B30" s="118" t="s">
        <v>127</v>
      </c>
      <c r="C30" s="71"/>
      <c r="D30" s="71"/>
      <c r="E30" s="71"/>
      <c r="F30" s="71"/>
      <c r="G30" s="71"/>
      <c r="H30" s="71"/>
      <c r="I30" s="71"/>
      <c r="J30" s="71"/>
      <c r="K30" s="71"/>
      <c r="L30" s="71"/>
    </row>
    <row r="31" spans="1:12" ht="30">
      <c r="A31" s="115">
        <v>26</v>
      </c>
      <c r="B31" s="118" t="s">
        <v>28</v>
      </c>
      <c r="C31" s="71"/>
      <c r="D31" s="71"/>
      <c r="E31" s="71"/>
      <c r="F31" s="71"/>
      <c r="G31" s="71"/>
      <c r="H31" s="71"/>
      <c r="I31" s="71"/>
      <c r="J31" s="71"/>
      <c r="K31" s="71"/>
      <c r="L31" s="71"/>
    </row>
    <row r="32" spans="1:12" ht="15">
      <c r="A32" s="115">
        <v>27</v>
      </c>
      <c r="B32" s="118" t="s">
        <v>29</v>
      </c>
      <c r="C32" s="71"/>
      <c r="D32" s="71"/>
      <c r="E32" s="71"/>
      <c r="F32" s="71"/>
      <c r="G32" s="71"/>
      <c r="H32" s="71"/>
      <c r="I32" s="71"/>
      <c r="J32" s="71"/>
      <c r="K32" s="71"/>
      <c r="L32" s="71"/>
    </row>
    <row r="33" spans="1:12" ht="105">
      <c r="A33" s="115">
        <v>28</v>
      </c>
      <c r="B33" s="118" t="s">
        <v>128</v>
      </c>
      <c r="C33" s="71"/>
      <c r="D33" s="71"/>
      <c r="E33" s="71"/>
      <c r="F33" s="71"/>
      <c r="G33" s="71"/>
      <c r="H33" s="71"/>
      <c r="I33" s="71"/>
      <c r="J33" s="71"/>
      <c r="K33" s="71"/>
      <c r="L33" s="71"/>
    </row>
    <row r="34" spans="1:12" ht="31.5" customHeight="1">
      <c r="A34" s="115">
        <v>29</v>
      </c>
      <c r="B34" s="117" t="s">
        <v>141</v>
      </c>
      <c r="C34" s="70">
        <f>SUM(C35,C42,C43,C44)</f>
        <v>53</v>
      </c>
      <c r="D34" s="70">
        <f aca="true" t="shared" si="3" ref="D34:L34">SUM(D35,D42,D43,D44)</f>
        <v>10109.4</v>
      </c>
      <c r="E34" s="70">
        <f t="shared" si="3"/>
        <v>40</v>
      </c>
      <c r="F34" s="70">
        <f t="shared" si="3"/>
        <v>5738.37</v>
      </c>
      <c r="G34" s="70">
        <f t="shared" si="3"/>
        <v>4</v>
      </c>
      <c r="H34" s="70">
        <f t="shared" si="3"/>
        <v>292.32</v>
      </c>
      <c r="I34" s="70">
        <f t="shared" si="3"/>
        <v>3</v>
      </c>
      <c r="J34" s="70">
        <f t="shared" si="3"/>
        <v>487.2</v>
      </c>
      <c r="K34" s="70">
        <f t="shared" si="3"/>
        <v>12</v>
      </c>
      <c r="L34" s="70">
        <f t="shared" si="3"/>
        <v>2643.06</v>
      </c>
    </row>
    <row r="35" spans="1:12" ht="24" customHeight="1">
      <c r="A35" s="115">
        <v>30</v>
      </c>
      <c r="B35" s="118" t="s">
        <v>131</v>
      </c>
      <c r="C35" s="71">
        <f>SUM(C36,C39)</f>
        <v>53</v>
      </c>
      <c r="D35" s="71">
        <f aca="true" t="shared" si="4" ref="D35:L35">SUM(D36,D39)</f>
        <v>10109.4</v>
      </c>
      <c r="E35" s="71">
        <f t="shared" si="4"/>
        <v>40</v>
      </c>
      <c r="F35" s="71">
        <f t="shared" si="4"/>
        <v>5738.37</v>
      </c>
      <c r="G35" s="71">
        <f t="shared" si="4"/>
        <v>4</v>
      </c>
      <c r="H35" s="71">
        <f t="shared" si="4"/>
        <v>292.32</v>
      </c>
      <c r="I35" s="71">
        <f t="shared" si="4"/>
        <v>3</v>
      </c>
      <c r="J35" s="71">
        <f t="shared" si="4"/>
        <v>487.2</v>
      </c>
      <c r="K35" s="71">
        <f t="shared" si="4"/>
        <v>12</v>
      </c>
      <c r="L35" s="71">
        <f t="shared" si="4"/>
        <v>2643.06</v>
      </c>
    </row>
    <row r="36" spans="1:12" ht="19.5" customHeight="1">
      <c r="A36" s="115">
        <v>31</v>
      </c>
      <c r="B36" s="118" t="s">
        <v>132</v>
      </c>
      <c r="C36" s="71">
        <v>5</v>
      </c>
      <c r="D36" s="71">
        <v>1218</v>
      </c>
      <c r="E36" s="71">
        <v>3</v>
      </c>
      <c r="F36" s="71">
        <v>730.8</v>
      </c>
      <c r="G36" s="71"/>
      <c r="H36" s="71"/>
      <c r="I36" s="71"/>
      <c r="J36" s="71"/>
      <c r="K36" s="71">
        <v>2</v>
      </c>
      <c r="L36" s="71">
        <v>669.9</v>
      </c>
    </row>
    <row r="37" spans="1:12" ht="16.5" customHeight="1">
      <c r="A37" s="115">
        <v>32</v>
      </c>
      <c r="B37" s="119" t="s">
        <v>133</v>
      </c>
      <c r="C37" s="71"/>
      <c r="D37" s="71"/>
      <c r="E37" s="71"/>
      <c r="F37" s="71"/>
      <c r="G37" s="71"/>
      <c r="H37" s="71"/>
      <c r="I37" s="71"/>
      <c r="J37" s="71"/>
      <c r="K37" s="71"/>
      <c r="L37" s="71"/>
    </row>
    <row r="38" spans="1:12" ht="16.5" customHeight="1">
      <c r="A38" s="115">
        <v>33</v>
      </c>
      <c r="B38" s="119" t="s">
        <v>116</v>
      </c>
      <c r="C38" s="71"/>
      <c r="D38" s="71"/>
      <c r="E38" s="71"/>
      <c r="F38" s="71"/>
      <c r="G38" s="71"/>
      <c r="H38" s="71"/>
      <c r="I38" s="71"/>
      <c r="J38" s="71"/>
      <c r="K38" s="71"/>
      <c r="L38" s="71"/>
    </row>
    <row r="39" spans="1:12" ht="21" customHeight="1">
      <c r="A39" s="115">
        <v>34</v>
      </c>
      <c r="B39" s="118" t="s">
        <v>134</v>
      </c>
      <c r="C39" s="71">
        <v>48</v>
      </c>
      <c r="D39" s="71">
        <v>8891.4</v>
      </c>
      <c r="E39" s="71">
        <v>37</v>
      </c>
      <c r="F39" s="71">
        <v>5007.57</v>
      </c>
      <c r="G39" s="71">
        <v>4</v>
      </c>
      <c r="H39" s="71">
        <v>292.32</v>
      </c>
      <c r="I39" s="71">
        <v>3</v>
      </c>
      <c r="J39" s="71">
        <v>487.2</v>
      </c>
      <c r="K39" s="71">
        <v>10</v>
      </c>
      <c r="L39" s="71">
        <v>1973.16</v>
      </c>
    </row>
    <row r="40" spans="1:12" ht="30" customHeight="1">
      <c r="A40" s="115">
        <v>35</v>
      </c>
      <c r="B40" s="119" t="s">
        <v>135</v>
      </c>
      <c r="C40" s="71"/>
      <c r="D40" s="71"/>
      <c r="E40" s="71"/>
      <c r="F40" s="71"/>
      <c r="G40" s="71"/>
      <c r="H40" s="71"/>
      <c r="I40" s="71"/>
      <c r="J40" s="71"/>
      <c r="K40" s="71"/>
      <c r="L40" s="71"/>
    </row>
    <row r="41" spans="1:12" ht="21" customHeight="1">
      <c r="A41" s="115">
        <v>36</v>
      </c>
      <c r="B41" s="119" t="s">
        <v>119</v>
      </c>
      <c r="C41" s="71">
        <v>13</v>
      </c>
      <c r="D41" s="71">
        <v>6333.6</v>
      </c>
      <c r="E41" s="71">
        <v>9</v>
      </c>
      <c r="F41" s="71">
        <v>2862.3</v>
      </c>
      <c r="G41" s="71"/>
      <c r="H41" s="71"/>
      <c r="I41" s="71">
        <v>1</v>
      </c>
      <c r="J41" s="71">
        <v>487.2</v>
      </c>
      <c r="K41" s="71">
        <v>3</v>
      </c>
      <c r="L41" s="71">
        <v>1461.6</v>
      </c>
    </row>
    <row r="42" spans="1:12" ht="45" customHeight="1">
      <c r="A42" s="115">
        <v>37</v>
      </c>
      <c r="B42" s="118" t="s">
        <v>136</v>
      </c>
      <c r="C42" s="71"/>
      <c r="D42" s="71"/>
      <c r="E42" s="71"/>
      <c r="F42" s="71"/>
      <c r="G42" s="71"/>
      <c r="H42" s="71"/>
      <c r="I42" s="71"/>
      <c r="J42" s="71"/>
      <c r="K42" s="71"/>
      <c r="L42" s="71"/>
    </row>
    <row r="43" spans="1:12" ht="30" customHeight="1">
      <c r="A43" s="115">
        <v>38</v>
      </c>
      <c r="B43" s="120" t="s">
        <v>30</v>
      </c>
      <c r="C43" s="71"/>
      <c r="D43" s="71"/>
      <c r="E43" s="71"/>
      <c r="F43" s="71"/>
      <c r="G43" s="71"/>
      <c r="H43" s="71"/>
      <c r="I43" s="71"/>
      <c r="J43" s="71"/>
      <c r="K43" s="71"/>
      <c r="L43" s="71"/>
    </row>
    <row r="44" spans="1:12" ht="51" customHeight="1">
      <c r="A44" s="115">
        <v>39</v>
      </c>
      <c r="B44" s="118" t="s">
        <v>137</v>
      </c>
      <c r="C44" s="71"/>
      <c r="D44" s="71"/>
      <c r="E44" s="71"/>
      <c r="F44" s="71"/>
      <c r="G44" s="71"/>
      <c r="H44" s="71"/>
      <c r="I44" s="71"/>
      <c r="J44" s="71"/>
      <c r="K44" s="71"/>
      <c r="L44" s="71"/>
    </row>
    <row r="45" spans="1:12" ht="21.75" customHeight="1">
      <c r="A45" s="115">
        <v>40</v>
      </c>
      <c r="B45" s="117" t="s">
        <v>138</v>
      </c>
      <c r="C45" s="70">
        <f>SUM(C46:C51)</f>
        <v>75</v>
      </c>
      <c r="D45" s="70">
        <f aca="true" t="shared" si="5" ref="D45:L45">SUM(D46:D51)</f>
        <v>417.02</v>
      </c>
      <c r="E45" s="70">
        <f t="shared" si="5"/>
        <v>79</v>
      </c>
      <c r="F45" s="70">
        <f t="shared" si="5"/>
        <v>454.45</v>
      </c>
      <c r="G45" s="70">
        <f t="shared" si="5"/>
        <v>0</v>
      </c>
      <c r="H45" s="70">
        <f t="shared" si="5"/>
        <v>0</v>
      </c>
      <c r="I45" s="70">
        <f t="shared" si="5"/>
        <v>0</v>
      </c>
      <c r="J45" s="70">
        <f t="shared" si="5"/>
        <v>0</v>
      </c>
      <c r="K45" s="70">
        <f t="shared" si="5"/>
        <v>2</v>
      </c>
      <c r="L45" s="70">
        <f t="shared" si="5"/>
        <v>6</v>
      </c>
    </row>
    <row r="46" spans="1:12" ht="18.75" customHeight="1">
      <c r="A46" s="115">
        <v>41</v>
      </c>
      <c r="B46" s="118" t="s">
        <v>20</v>
      </c>
      <c r="C46" s="71">
        <v>60</v>
      </c>
      <c r="D46" s="71">
        <v>176.01</v>
      </c>
      <c r="E46" s="71">
        <v>66</v>
      </c>
      <c r="F46" s="71">
        <v>182.89</v>
      </c>
      <c r="G46" s="71"/>
      <c r="H46" s="71"/>
      <c r="I46" s="71"/>
      <c r="J46" s="71"/>
      <c r="K46" s="71"/>
      <c r="L46" s="71"/>
    </row>
    <row r="47" spans="1:12" ht="21" customHeight="1">
      <c r="A47" s="115">
        <v>42</v>
      </c>
      <c r="B47" s="118" t="s">
        <v>21</v>
      </c>
      <c r="C47" s="71">
        <v>11</v>
      </c>
      <c r="D47" s="71">
        <v>167.16</v>
      </c>
      <c r="E47" s="71">
        <v>9</v>
      </c>
      <c r="F47" s="71">
        <v>197.7</v>
      </c>
      <c r="G47" s="71"/>
      <c r="H47" s="71"/>
      <c r="I47" s="71"/>
      <c r="J47" s="71"/>
      <c r="K47" s="71">
        <v>2</v>
      </c>
      <c r="L47" s="71">
        <v>6</v>
      </c>
    </row>
    <row r="48" spans="1:12" ht="21" customHeight="1">
      <c r="A48" s="115">
        <v>43</v>
      </c>
      <c r="B48" s="118" t="s">
        <v>22</v>
      </c>
      <c r="C48" s="71"/>
      <c r="D48" s="71"/>
      <c r="E48" s="71"/>
      <c r="F48" s="71"/>
      <c r="G48" s="71"/>
      <c r="H48" s="71"/>
      <c r="I48" s="71"/>
      <c r="J48" s="71"/>
      <c r="K48" s="71"/>
      <c r="L48" s="71"/>
    </row>
    <row r="49" spans="1:12" ht="27" customHeight="1">
      <c r="A49" s="115">
        <v>44</v>
      </c>
      <c r="B49" s="118" t="s">
        <v>23</v>
      </c>
      <c r="C49" s="71">
        <v>2</v>
      </c>
      <c r="D49" s="71">
        <v>30</v>
      </c>
      <c r="E49" s="71">
        <v>2</v>
      </c>
      <c r="F49" s="71">
        <v>30</v>
      </c>
      <c r="G49" s="71"/>
      <c r="H49" s="71"/>
      <c r="I49" s="71"/>
      <c r="J49" s="71"/>
      <c r="K49" s="71"/>
      <c r="L49" s="71"/>
    </row>
    <row r="50" spans="1:12" ht="76.5" customHeight="1">
      <c r="A50" s="115">
        <v>45</v>
      </c>
      <c r="B50" s="118" t="s">
        <v>139</v>
      </c>
      <c r="C50" s="71"/>
      <c r="D50" s="71"/>
      <c r="E50" s="71"/>
      <c r="F50" s="71"/>
      <c r="G50" s="71"/>
      <c r="H50" s="71"/>
      <c r="I50" s="71"/>
      <c r="J50" s="71"/>
      <c r="K50" s="71"/>
      <c r="L50" s="71"/>
    </row>
    <row r="51" spans="1:12" ht="24" customHeight="1">
      <c r="A51" s="115">
        <v>46</v>
      </c>
      <c r="B51" s="118" t="s">
        <v>140</v>
      </c>
      <c r="C51" s="71">
        <v>2</v>
      </c>
      <c r="D51" s="71">
        <v>43.85</v>
      </c>
      <c r="E51" s="71">
        <v>2</v>
      </c>
      <c r="F51" s="71">
        <v>43.86</v>
      </c>
      <c r="G51" s="71"/>
      <c r="H51" s="71"/>
      <c r="I51" s="71"/>
      <c r="J51" s="71"/>
      <c r="K51" s="71"/>
      <c r="L51" s="71"/>
    </row>
    <row r="52" spans="1:12" ht="28.5" customHeight="1">
      <c r="A52" s="115">
        <v>47</v>
      </c>
      <c r="B52" s="117" t="s">
        <v>130</v>
      </c>
      <c r="C52" s="70">
        <v>982</v>
      </c>
      <c r="D52" s="70">
        <v>101934.420000001</v>
      </c>
      <c r="E52" s="70">
        <v>401</v>
      </c>
      <c r="F52" s="70">
        <v>40686.4799999999</v>
      </c>
      <c r="G52" s="70"/>
      <c r="H52" s="70"/>
      <c r="I52" s="70">
        <v>980</v>
      </c>
      <c r="J52" s="70">
        <v>101447.180000001</v>
      </c>
      <c r="K52" s="71">
        <v>2</v>
      </c>
      <c r="L52" s="70">
        <v>487.2</v>
      </c>
    </row>
    <row r="53" spans="1:12" ht="15">
      <c r="A53" s="115">
        <v>48</v>
      </c>
      <c r="B53" s="116" t="s">
        <v>129</v>
      </c>
      <c r="C53" s="70">
        <f aca="true" t="shared" si="6" ref="C53:L53">SUM(C6,C25,C34,C45,C52)</f>
        <v>2323</v>
      </c>
      <c r="D53" s="70">
        <f t="shared" si="6"/>
        <v>741166.8900000006</v>
      </c>
      <c r="E53" s="70">
        <f t="shared" si="6"/>
        <v>1468</v>
      </c>
      <c r="F53" s="94">
        <f t="shared" si="6"/>
        <v>553276.5400000003</v>
      </c>
      <c r="G53" s="70">
        <f t="shared" si="6"/>
        <v>72</v>
      </c>
      <c r="H53" s="70">
        <f t="shared" si="6"/>
        <v>28808.010000000002</v>
      </c>
      <c r="I53" s="70">
        <f t="shared" si="6"/>
        <v>1154</v>
      </c>
      <c r="J53" s="70">
        <f t="shared" si="6"/>
        <v>111279.33000000099</v>
      </c>
      <c r="K53" s="70">
        <f t="shared" si="6"/>
        <v>276</v>
      </c>
      <c r="L53" s="70">
        <f t="shared" si="6"/>
        <v>91823.25999999991</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5905511811023623" bottom="0.6299212598425197" header="0.15748031496062992" footer="0.31496062992125984"/>
  <pageSetup fitToHeight="2" fitToWidth="2" horizontalDpi="600" verticalDpi="600" orientation="landscape" paperSize="9" scale="60" r:id="rId1"/>
  <headerFooter alignWithMargins="0">
    <oddFooter>&amp;LC15387BB&amp;CФорма № 10 (судовий збір), Підрозділ: Могилів-Подільський міськрайонний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5">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31</v>
      </c>
      <c r="C1" s="140"/>
      <c r="D1" s="4"/>
    </row>
    <row r="2" spans="2:4" s="3" customFormat="1" ht="7.5" customHeight="1">
      <c r="B2" s="2"/>
      <c r="C2" s="2"/>
      <c r="D2" s="2"/>
    </row>
    <row r="3" spans="1:6" s="3" customFormat="1" ht="25.5" customHeight="1">
      <c r="A3" s="138" t="s">
        <v>0</v>
      </c>
      <c r="B3" s="138" t="s">
        <v>32</v>
      </c>
      <c r="C3" s="138"/>
      <c r="D3" s="138"/>
      <c r="E3" s="139" t="s">
        <v>7</v>
      </c>
      <c r="F3" s="139" t="s">
        <v>25</v>
      </c>
    </row>
    <row r="4" spans="1:6" s="3" customFormat="1" ht="14.25" customHeight="1">
      <c r="A4" s="138"/>
      <c r="B4" s="138"/>
      <c r="C4" s="138"/>
      <c r="D4" s="138"/>
      <c r="E4" s="139"/>
      <c r="F4" s="139"/>
    </row>
    <row r="5" spans="1:6" s="3" customFormat="1" ht="23.25" customHeight="1">
      <c r="A5" s="69">
        <v>1</v>
      </c>
      <c r="B5" s="141" t="s">
        <v>33</v>
      </c>
      <c r="C5" s="141"/>
      <c r="D5" s="141"/>
      <c r="E5" s="5">
        <f>SUM(E6:E31)</f>
        <v>203</v>
      </c>
      <c r="F5" s="57">
        <f>SUM(F6:F31)</f>
        <v>54581.14000000001</v>
      </c>
    </row>
    <row r="6" spans="1:6" s="3" customFormat="1" ht="19.5" customHeight="1">
      <c r="A6" s="69">
        <v>2</v>
      </c>
      <c r="B6" s="135" t="s">
        <v>80</v>
      </c>
      <c r="C6" s="136"/>
      <c r="D6" s="137"/>
      <c r="E6" s="55">
        <v>7</v>
      </c>
      <c r="F6" s="73">
        <v>1351.98</v>
      </c>
    </row>
    <row r="7" spans="1:6" s="3" customFormat="1" ht="21.75" customHeight="1">
      <c r="A7" s="69">
        <v>3</v>
      </c>
      <c r="B7" s="135" t="s">
        <v>78</v>
      </c>
      <c r="C7" s="136"/>
      <c r="D7" s="137"/>
      <c r="E7" s="55">
        <v>4</v>
      </c>
      <c r="F7" s="56">
        <v>2436</v>
      </c>
    </row>
    <row r="8" spans="1:6" s="3" customFormat="1" ht="15.75" customHeight="1">
      <c r="A8" s="69">
        <v>4</v>
      </c>
      <c r="B8" s="135" t="s">
        <v>34</v>
      </c>
      <c r="C8" s="136"/>
      <c r="D8" s="137"/>
      <c r="E8" s="55">
        <v>89</v>
      </c>
      <c r="F8" s="56">
        <v>21680.4</v>
      </c>
    </row>
    <row r="9" spans="1:6" s="3" customFormat="1" ht="41.25" customHeight="1">
      <c r="A9" s="69">
        <v>5</v>
      </c>
      <c r="B9" s="135" t="s">
        <v>81</v>
      </c>
      <c r="C9" s="136"/>
      <c r="D9" s="137"/>
      <c r="E9" s="55"/>
      <c r="F9" s="56"/>
    </row>
    <row r="10" spans="1:6" s="3" customFormat="1" ht="27" customHeight="1">
      <c r="A10" s="69">
        <v>6</v>
      </c>
      <c r="B10" s="135" t="s">
        <v>83</v>
      </c>
      <c r="C10" s="136"/>
      <c r="D10" s="137"/>
      <c r="E10" s="55">
        <v>5</v>
      </c>
      <c r="F10" s="56">
        <v>609</v>
      </c>
    </row>
    <row r="11" spans="1:6" s="3" customFormat="1" ht="15.75" customHeight="1">
      <c r="A11" s="69">
        <v>7</v>
      </c>
      <c r="B11" s="79" t="s">
        <v>35</v>
      </c>
      <c r="C11" s="80"/>
      <c r="D11" s="81"/>
      <c r="E11" s="55">
        <v>3</v>
      </c>
      <c r="F11" s="56">
        <v>1133.13</v>
      </c>
    </row>
    <row r="12" spans="1:6" s="3" customFormat="1" ht="16.5" customHeight="1">
      <c r="A12" s="69">
        <v>8</v>
      </c>
      <c r="B12" s="79" t="s">
        <v>36</v>
      </c>
      <c r="C12" s="80"/>
      <c r="D12" s="81"/>
      <c r="E12" s="55"/>
      <c r="F12" s="56"/>
    </row>
    <row r="13" spans="1:6" s="3" customFormat="1" ht="15.75" customHeight="1">
      <c r="A13" s="69">
        <v>9</v>
      </c>
      <c r="B13" s="79" t="s">
        <v>37</v>
      </c>
      <c r="C13" s="80"/>
      <c r="D13" s="81"/>
      <c r="E13" s="55">
        <v>15</v>
      </c>
      <c r="F13" s="56">
        <v>5799.07</v>
      </c>
    </row>
    <row r="14" spans="1:6" s="3" customFormat="1" ht="27" customHeight="1">
      <c r="A14" s="69">
        <v>10</v>
      </c>
      <c r="B14" s="135" t="s">
        <v>82</v>
      </c>
      <c r="C14" s="136"/>
      <c r="D14" s="137"/>
      <c r="E14" s="55">
        <v>2</v>
      </c>
      <c r="F14" s="56">
        <v>365.4</v>
      </c>
    </row>
    <row r="15" spans="1:6" s="3" customFormat="1" ht="21" customHeight="1">
      <c r="A15" s="69">
        <v>11</v>
      </c>
      <c r="B15" s="79" t="s">
        <v>9</v>
      </c>
      <c r="C15" s="80"/>
      <c r="D15" s="81"/>
      <c r="E15" s="55">
        <v>10</v>
      </c>
      <c r="F15" s="56">
        <v>3312.01</v>
      </c>
    </row>
    <row r="16" spans="1:6" s="3" customFormat="1" ht="19.5" customHeight="1">
      <c r="A16" s="69">
        <v>12</v>
      </c>
      <c r="B16" s="79" t="s">
        <v>38</v>
      </c>
      <c r="C16" s="80"/>
      <c r="D16" s="81"/>
      <c r="E16" s="55">
        <v>3</v>
      </c>
      <c r="F16" s="56">
        <v>389.76</v>
      </c>
    </row>
    <row r="17" spans="1:6" s="3" customFormat="1" ht="24" customHeight="1">
      <c r="A17" s="69">
        <v>13</v>
      </c>
      <c r="B17" s="134" t="s">
        <v>10</v>
      </c>
      <c r="C17" s="134"/>
      <c r="D17" s="134"/>
      <c r="E17" s="55">
        <v>29</v>
      </c>
      <c r="F17" s="56">
        <v>3897.6</v>
      </c>
    </row>
    <row r="18" spans="1:6" s="3" customFormat="1" ht="37.5" customHeight="1">
      <c r="A18" s="69">
        <v>14</v>
      </c>
      <c r="B18" s="134" t="s">
        <v>11</v>
      </c>
      <c r="C18" s="134"/>
      <c r="D18" s="134"/>
      <c r="E18" s="55"/>
      <c r="F18" s="56"/>
    </row>
    <row r="19" spans="1:6" s="3" customFormat="1" ht="27.75" customHeight="1">
      <c r="A19" s="69">
        <v>15</v>
      </c>
      <c r="B19" s="134" t="s">
        <v>12</v>
      </c>
      <c r="C19" s="134"/>
      <c r="D19" s="134"/>
      <c r="E19" s="55"/>
      <c r="F19" s="56"/>
    </row>
    <row r="20" spans="1:6" s="3" customFormat="1" ht="36" customHeight="1">
      <c r="A20" s="69">
        <v>16</v>
      </c>
      <c r="B20" s="134" t="s">
        <v>13</v>
      </c>
      <c r="C20" s="134"/>
      <c r="D20" s="134"/>
      <c r="E20" s="55"/>
      <c r="F20" s="56"/>
    </row>
    <row r="21" spans="1:6" s="3" customFormat="1" ht="17.25" customHeight="1">
      <c r="A21" s="69">
        <v>17</v>
      </c>
      <c r="B21" s="134" t="s">
        <v>39</v>
      </c>
      <c r="C21" s="134"/>
      <c r="D21" s="134"/>
      <c r="E21" s="55"/>
      <c r="F21" s="56"/>
    </row>
    <row r="22" spans="1:6" s="3" customFormat="1" ht="48.75" customHeight="1">
      <c r="A22" s="69">
        <v>18</v>
      </c>
      <c r="B22" s="134" t="s">
        <v>14</v>
      </c>
      <c r="C22" s="134"/>
      <c r="D22" s="134"/>
      <c r="E22" s="55"/>
      <c r="F22" s="56"/>
    </row>
    <row r="23" spans="1:6" s="3" customFormat="1" ht="40.5" customHeight="1">
      <c r="A23" s="69">
        <v>19</v>
      </c>
      <c r="B23" s="134" t="s">
        <v>15</v>
      </c>
      <c r="C23" s="134"/>
      <c r="D23" s="134"/>
      <c r="E23" s="55"/>
      <c r="F23" s="56"/>
    </row>
    <row r="24" spans="1:6" s="3" customFormat="1" ht="45" customHeight="1">
      <c r="A24" s="69">
        <v>20</v>
      </c>
      <c r="B24" s="134" t="s">
        <v>40</v>
      </c>
      <c r="C24" s="134"/>
      <c r="D24" s="134"/>
      <c r="E24" s="55"/>
      <c r="F24" s="56"/>
    </row>
    <row r="25" spans="1:6" s="3" customFormat="1" ht="48" customHeight="1">
      <c r="A25" s="69">
        <v>21</v>
      </c>
      <c r="B25" s="134" t="s">
        <v>16</v>
      </c>
      <c r="C25" s="134"/>
      <c r="D25" s="134"/>
      <c r="E25" s="55"/>
      <c r="F25" s="56"/>
    </row>
    <row r="26" spans="1:6" s="3" customFormat="1" ht="47.25" customHeight="1">
      <c r="A26" s="69">
        <v>22</v>
      </c>
      <c r="B26" s="134" t="s">
        <v>17</v>
      </c>
      <c r="C26" s="134"/>
      <c r="D26" s="134"/>
      <c r="E26" s="55"/>
      <c r="F26" s="56"/>
    </row>
    <row r="27" spans="1:6" s="3" customFormat="1" ht="36" customHeight="1">
      <c r="A27" s="69">
        <v>23</v>
      </c>
      <c r="B27" s="134" t="s">
        <v>18</v>
      </c>
      <c r="C27" s="134"/>
      <c r="D27" s="134"/>
      <c r="E27" s="55"/>
      <c r="F27" s="56"/>
    </row>
    <row r="28" spans="1:6" s="3" customFormat="1" ht="53.25" customHeight="1">
      <c r="A28" s="69">
        <v>24</v>
      </c>
      <c r="B28" s="134" t="s">
        <v>19</v>
      </c>
      <c r="C28" s="134"/>
      <c r="D28" s="134"/>
      <c r="E28" s="55"/>
      <c r="F28" s="56"/>
    </row>
    <row r="29" spans="1:6" s="3" customFormat="1" ht="26.25" customHeight="1">
      <c r="A29" s="69">
        <v>25</v>
      </c>
      <c r="B29" s="134" t="s">
        <v>24</v>
      </c>
      <c r="C29" s="134"/>
      <c r="D29" s="134"/>
      <c r="E29" s="55">
        <v>36</v>
      </c>
      <c r="F29" s="56">
        <v>13606.79</v>
      </c>
    </row>
    <row r="30" spans="1:6" s="3" customFormat="1" ht="32.25" customHeight="1">
      <c r="A30" s="69">
        <v>26</v>
      </c>
      <c r="B30" s="134" t="s">
        <v>41</v>
      </c>
      <c r="C30" s="134"/>
      <c r="D30" s="134"/>
      <c r="E30" s="55"/>
      <c r="F30" s="56"/>
    </row>
    <row r="31" spans="1:6" s="3" customFormat="1" ht="39" customHeight="1">
      <c r="A31" s="72">
        <v>27</v>
      </c>
      <c r="B31" s="134" t="s">
        <v>75</v>
      </c>
      <c r="C31" s="134"/>
      <c r="D31" s="134"/>
      <c r="E31" s="55"/>
      <c r="F31" s="56"/>
    </row>
    <row r="32" ht="14.25" customHeight="1"/>
    <row r="33" spans="1:11" ht="15.75" customHeight="1">
      <c r="A33" s="68"/>
      <c r="G33" s="89"/>
      <c r="H33" s="43"/>
      <c r="I33" s="43"/>
      <c r="J33" s="43"/>
      <c r="K33" s="43"/>
    </row>
    <row r="34" spans="1:11" ht="15.75" customHeight="1">
      <c r="A34" s="68"/>
      <c r="G34" s="61"/>
      <c r="H34" s="43"/>
      <c r="I34" s="43"/>
      <c r="J34" s="43"/>
      <c r="K34" s="43"/>
    </row>
    <row r="35" spans="1:9" ht="12.75" customHeight="1">
      <c r="A35" s="59"/>
      <c r="G35" s="88"/>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1"/>
      <c r="E41" s="63"/>
      <c r="F41" s="63"/>
      <c r="G41" s="54"/>
      <c r="H41" s="54"/>
      <c r="I41" s="54"/>
      <c r="J41" s="54"/>
      <c r="K41" s="54"/>
    </row>
    <row r="42" spans="1:11" ht="15" customHeight="1">
      <c r="A42" s="64"/>
      <c r="B42" s="65"/>
      <c r="E42" s="90"/>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5118110236220472"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&amp;LC15387BB&amp;CФорма № 10 (судовий збір), Підрозділ: Могилів-Подільський міськрайонний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E29" sqref="E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5"/>
      <c r="B1" s="96" t="s">
        <v>95</v>
      </c>
      <c r="C1" s="96"/>
      <c r="D1" s="96"/>
      <c r="E1" s="95"/>
      <c r="F1" s="95"/>
    </row>
    <row r="2" spans="1:6" ht="12.75">
      <c r="A2" s="95"/>
      <c r="B2" s="97"/>
      <c r="C2" s="97"/>
      <c r="D2" s="97"/>
      <c r="E2" s="95"/>
      <c r="F2" s="95"/>
    </row>
    <row r="3" spans="1:6" ht="44.25" customHeight="1">
      <c r="A3" s="98" t="s">
        <v>0</v>
      </c>
      <c r="B3" s="146" t="s">
        <v>32</v>
      </c>
      <c r="C3" s="147"/>
      <c r="D3" s="148"/>
      <c r="E3" s="99" t="s">
        <v>7</v>
      </c>
      <c r="F3" s="99" t="s">
        <v>25</v>
      </c>
    </row>
    <row r="4" spans="1:6" ht="18" customHeight="1">
      <c r="A4" s="100">
        <v>1</v>
      </c>
      <c r="B4" s="149" t="s">
        <v>96</v>
      </c>
      <c r="C4" s="150"/>
      <c r="D4" s="151"/>
      <c r="E4" s="98">
        <f>SUM(E5:E20)</f>
        <v>73</v>
      </c>
      <c r="F4" s="121">
        <f>SUM(F5:F20)</f>
        <v>37242.119999999995</v>
      </c>
    </row>
    <row r="5" spans="1:6" ht="20.25" customHeight="1">
      <c r="A5" s="100">
        <v>2</v>
      </c>
      <c r="B5" s="142" t="s">
        <v>97</v>
      </c>
      <c r="C5" s="143"/>
      <c r="D5" s="144"/>
      <c r="E5" s="55">
        <v>4</v>
      </c>
      <c r="F5" s="73">
        <v>1705.2</v>
      </c>
    </row>
    <row r="6" spans="1:6" ht="28.5" customHeight="1">
      <c r="A6" s="100">
        <v>3</v>
      </c>
      <c r="B6" s="142" t="s">
        <v>98</v>
      </c>
      <c r="C6" s="143"/>
      <c r="D6" s="144"/>
      <c r="E6" s="55">
        <v>2</v>
      </c>
      <c r="F6" s="73">
        <v>974.4</v>
      </c>
    </row>
    <row r="7" spans="1:6" ht="20.25" customHeight="1">
      <c r="A7" s="100">
        <v>4</v>
      </c>
      <c r="B7" s="142" t="s">
        <v>99</v>
      </c>
      <c r="C7" s="143"/>
      <c r="D7" s="144"/>
      <c r="E7" s="55">
        <v>55</v>
      </c>
      <c r="F7" s="73">
        <v>27985.32</v>
      </c>
    </row>
    <row r="8" spans="1:6" ht="41.25" customHeight="1">
      <c r="A8" s="100">
        <v>5</v>
      </c>
      <c r="B8" s="142" t="s">
        <v>100</v>
      </c>
      <c r="C8" s="143"/>
      <c r="D8" s="144"/>
      <c r="E8" s="55"/>
      <c r="F8" s="73"/>
    </row>
    <row r="9" spans="1:6" ht="41.25" customHeight="1">
      <c r="A9" s="100">
        <v>6</v>
      </c>
      <c r="B9" s="142" t="s">
        <v>101</v>
      </c>
      <c r="C9" s="143"/>
      <c r="D9" s="144"/>
      <c r="E9" s="55"/>
      <c r="F9" s="73"/>
    </row>
    <row r="10" spans="1:6" ht="27" customHeight="1">
      <c r="A10" s="100">
        <v>7</v>
      </c>
      <c r="B10" s="142" t="s">
        <v>102</v>
      </c>
      <c r="C10" s="143"/>
      <c r="D10" s="144"/>
      <c r="E10" s="55"/>
      <c r="F10" s="73"/>
    </row>
    <row r="11" spans="1:6" ht="26.25" customHeight="1">
      <c r="A11" s="100">
        <v>8</v>
      </c>
      <c r="B11" s="142" t="s">
        <v>103</v>
      </c>
      <c r="C11" s="143"/>
      <c r="D11" s="144"/>
      <c r="E11" s="55">
        <v>2</v>
      </c>
      <c r="F11" s="73">
        <v>2436</v>
      </c>
    </row>
    <row r="12" spans="1:6" ht="29.25" customHeight="1">
      <c r="A12" s="100">
        <v>9</v>
      </c>
      <c r="B12" s="142" t="s">
        <v>82</v>
      </c>
      <c r="C12" s="143"/>
      <c r="D12" s="144"/>
      <c r="E12" s="55">
        <v>2</v>
      </c>
      <c r="F12" s="73">
        <v>730.8</v>
      </c>
    </row>
    <row r="13" spans="1:6" ht="20.25" customHeight="1">
      <c r="A13" s="100">
        <v>10</v>
      </c>
      <c r="B13" s="142" t="s">
        <v>104</v>
      </c>
      <c r="C13" s="143"/>
      <c r="D13" s="144"/>
      <c r="E13" s="55">
        <v>7</v>
      </c>
      <c r="F13" s="73">
        <v>2923.2</v>
      </c>
    </row>
    <row r="14" spans="1:6" ht="25.5" customHeight="1">
      <c r="A14" s="100">
        <v>11</v>
      </c>
      <c r="B14" s="142" t="s">
        <v>105</v>
      </c>
      <c r="C14" s="143"/>
      <c r="D14" s="144"/>
      <c r="E14" s="55"/>
      <c r="F14" s="73"/>
    </row>
    <row r="15" spans="1:6" ht="20.25" customHeight="1">
      <c r="A15" s="100">
        <v>12</v>
      </c>
      <c r="B15" s="142" t="s">
        <v>106</v>
      </c>
      <c r="C15" s="143"/>
      <c r="D15" s="144"/>
      <c r="E15" s="55">
        <v>1</v>
      </c>
      <c r="F15" s="73">
        <v>487.2</v>
      </c>
    </row>
    <row r="16" spans="1:6" ht="30" customHeight="1">
      <c r="A16" s="100">
        <v>13</v>
      </c>
      <c r="B16" s="142" t="s">
        <v>107</v>
      </c>
      <c r="C16" s="143"/>
      <c r="D16" s="144"/>
      <c r="E16" s="55"/>
      <c r="F16" s="73"/>
    </row>
    <row r="17" spans="1:6" ht="20.25" customHeight="1">
      <c r="A17" s="100">
        <v>14</v>
      </c>
      <c r="B17" s="142" t="s">
        <v>108</v>
      </c>
      <c r="C17" s="143"/>
      <c r="D17" s="144"/>
      <c r="E17" s="55"/>
      <c r="F17" s="73"/>
    </row>
    <row r="18" spans="1:6" ht="27" customHeight="1">
      <c r="A18" s="100">
        <v>15</v>
      </c>
      <c r="B18" s="142" t="s">
        <v>109</v>
      </c>
      <c r="C18" s="143"/>
      <c r="D18" s="144"/>
      <c r="E18" s="55"/>
      <c r="F18" s="73"/>
    </row>
    <row r="19" spans="1:6" ht="54.75" customHeight="1">
      <c r="A19" s="100">
        <v>16</v>
      </c>
      <c r="B19" s="142" t="s">
        <v>110</v>
      </c>
      <c r="C19" s="143"/>
      <c r="D19" s="144"/>
      <c r="E19" s="55"/>
      <c r="F19" s="73"/>
    </row>
    <row r="20" spans="1:6" ht="30" customHeight="1">
      <c r="A20" s="100">
        <v>17</v>
      </c>
      <c r="B20" s="142" t="s">
        <v>142</v>
      </c>
      <c r="C20" s="143"/>
      <c r="D20" s="144"/>
      <c r="E20" s="55"/>
      <c r="F20" s="73"/>
    </row>
    <row r="21" spans="1:6" ht="12.75">
      <c r="A21" s="101"/>
      <c r="B21" s="101"/>
      <c r="C21" s="101"/>
      <c r="D21" s="101"/>
      <c r="E21" s="101"/>
      <c r="F21" s="101"/>
    </row>
    <row r="22" spans="1:11" s="187" customFormat="1" ht="49.5" customHeight="1">
      <c r="A22" s="182"/>
      <c r="B22" s="183" t="s">
        <v>76</v>
      </c>
      <c r="C22" s="184"/>
      <c r="D22" s="185"/>
      <c r="E22" s="186" t="s">
        <v>152</v>
      </c>
      <c r="F22" s="186"/>
      <c r="I22" s="188"/>
      <c r="J22" s="188"/>
      <c r="K22" s="188"/>
    </row>
    <row r="23" spans="1:11" ht="15.75">
      <c r="A23" s="102"/>
      <c r="B23" s="86"/>
      <c r="C23" s="93" t="s">
        <v>79</v>
      </c>
      <c r="D23" s="58"/>
      <c r="E23" s="93" t="s">
        <v>90</v>
      </c>
      <c r="I23" s="103"/>
      <c r="J23" s="101"/>
      <c r="K23" s="101"/>
    </row>
    <row r="24" spans="1:11" s="191" customFormat="1" ht="49.5" customHeight="1">
      <c r="A24" s="189"/>
      <c r="B24" s="92" t="s">
        <v>77</v>
      </c>
      <c r="C24" s="190"/>
      <c r="D24" s="89"/>
      <c r="E24" s="145" t="s">
        <v>143</v>
      </c>
      <c r="F24" s="145"/>
      <c r="I24" s="192"/>
      <c r="J24" s="193"/>
      <c r="K24" s="193"/>
    </row>
    <row r="25" spans="1:11" ht="14.25">
      <c r="A25" s="104"/>
      <c r="B25" s="45"/>
      <c r="C25" s="93" t="s">
        <v>79</v>
      </c>
      <c r="E25" s="93" t="s">
        <v>90</v>
      </c>
      <c r="I25" s="105"/>
      <c r="J25" s="101"/>
      <c r="K25" s="101"/>
    </row>
    <row r="26" spans="1:11" ht="15" customHeight="1">
      <c r="A26" s="106"/>
      <c r="B26" s="45"/>
      <c r="C26" s="87"/>
      <c r="I26" s="108"/>
      <c r="J26" s="108"/>
      <c r="K26" s="109"/>
    </row>
    <row r="27" spans="1:11" s="191" customFormat="1" ht="30" customHeight="1">
      <c r="A27" s="194"/>
      <c r="B27" s="86" t="s">
        <v>91</v>
      </c>
      <c r="C27" s="195" t="s">
        <v>144</v>
      </c>
      <c r="D27" s="195"/>
      <c r="E27" s="196"/>
      <c r="I27" s="197"/>
      <c r="J27" s="198"/>
      <c r="K27" s="199"/>
    </row>
    <row r="28" spans="1:11" s="191" customFormat="1" ht="30" customHeight="1">
      <c r="A28" s="194"/>
      <c r="B28" s="200" t="s">
        <v>92</v>
      </c>
      <c r="C28" s="195" t="s">
        <v>151</v>
      </c>
      <c r="D28" s="195"/>
      <c r="E28" s="201"/>
      <c r="I28" s="202"/>
      <c r="J28" s="202"/>
      <c r="K28" s="202"/>
    </row>
    <row r="29" spans="1:11" s="191" customFormat="1" ht="30" customHeight="1">
      <c r="A29" s="203"/>
      <c r="B29" s="204" t="s">
        <v>93</v>
      </c>
      <c r="C29" s="205" t="s">
        <v>150</v>
      </c>
      <c r="D29" s="205"/>
      <c r="E29" s="206" t="s">
        <v>145</v>
      </c>
      <c r="I29" s="198"/>
      <c r="J29" s="198"/>
      <c r="K29" s="199"/>
    </row>
    <row r="30" spans="1:11" ht="12.75">
      <c r="A30" s="110"/>
      <c r="B30" s="111"/>
      <c r="C30" s="111"/>
      <c r="D30" s="111"/>
      <c r="E30" s="112"/>
      <c r="F30" s="112"/>
      <c r="G30" s="113"/>
      <c r="H30" s="107"/>
      <c r="I30" s="108"/>
      <c r="J30" s="108"/>
      <c r="K30" s="109"/>
    </row>
    <row r="31" spans="1:11" ht="12.75">
      <c r="A31" s="106"/>
      <c r="B31" s="114"/>
      <c r="C31" s="114"/>
      <c r="D31" s="114"/>
      <c r="E31" s="106"/>
      <c r="F31" s="106"/>
      <c r="G31" s="101"/>
      <c r="H31" s="101"/>
      <c r="I31" s="101"/>
      <c r="J31" s="101"/>
      <c r="K31" s="101"/>
    </row>
  </sheetData>
  <sheetProtection/>
  <mergeCells count="22">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B15:D15"/>
    <mergeCell ref="B16:D16"/>
    <mergeCell ref="B17:D17"/>
    <mergeCell ref="B18:D18"/>
    <mergeCell ref="B19:D19"/>
    <mergeCell ref="B20:D20"/>
  </mergeCells>
  <printOptions/>
  <pageMargins left="0.5118110236220472" right="0.5118110236220472" top="0.5511811023622047" bottom="0.7480314960629921" header="0.31496062992125984" footer="0.31496062992125984"/>
  <pageSetup firstPageNumber="4" useFirstPageNumber="1" fitToHeight="1" fitToWidth="1" horizontalDpi="600" verticalDpi="600" orientation="portrait" paperSize="9" scale="66" r:id="rId1"/>
  <headerFooter alignWithMargins="0">
    <oddFooter>&amp;LC15387BB&amp;CФорма № 10 (судовий збір), Підрозділ: Могилів-Подільський міськрайонний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53" t="s">
        <v>63</v>
      </c>
      <c r="C3" s="153"/>
      <c r="D3" s="153"/>
      <c r="E3" s="153"/>
      <c r="F3" s="153"/>
      <c r="G3" s="153"/>
      <c r="H3" s="153"/>
    </row>
    <row r="4" spans="2:8" ht="18.75" customHeight="1">
      <c r="B4" s="154"/>
      <c r="C4" s="154"/>
      <c r="D4" s="154"/>
      <c r="E4" s="154"/>
      <c r="F4" s="154"/>
      <c r="G4" s="154"/>
      <c r="H4" s="154"/>
    </row>
    <row r="5" spans="2:8" ht="18.75" customHeight="1">
      <c r="B5" s="8"/>
      <c r="C5" s="8"/>
      <c r="D5" s="125" t="s">
        <v>146</v>
      </c>
      <c r="E5" s="125"/>
      <c r="F5" s="125"/>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5" t="s">
        <v>47</v>
      </c>
      <c r="C10" s="156"/>
      <c r="D10" s="157"/>
      <c r="E10" s="14" t="s">
        <v>48</v>
      </c>
      <c r="F10" s="15"/>
      <c r="G10" s="7" t="s">
        <v>64</v>
      </c>
    </row>
    <row r="11" spans="1:7" ht="12.75" customHeight="1">
      <c r="A11" s="13"/>
      <c r="B11" s="38"/>
      <c r="C11" s="39"/>
      <c r="D11" s="34"/>
      <c r="E11" s="35"/>
      <c r="F11" s="11"/>
      <c r="G11" s="17" t="s">
        <v>65</v>
      </c>
    </row>
    <row r="12" spans="1:7" ht="37.5" customHeight="1">
      <c r="A12" s="13"/>
      <c r="B12" s="158" t="s">
        <v>49</v>
      </c>
      <c r="C12" s="159"/>
      <c r="D12" s="160"/>
      <c r="E12" s="21" t="s">
        <v>66</v>
      </c>
      <c r="F12" s="11"/>
      <c r="G12" s="17"/>
    </row>
    <row r="13" spans="1:7" ht="12.75" customHeight="1">
      <c r="A13" s="13"/>
      <c r="B13" s="18"/>
      <c r="C13" s="19"/>
      <c r="D13" s="20"/>
      <c r="E13" s="21"/>
      <c r="G13" s="22" t="s">
        <v>50</v>
      </c>
    </row>
    <row r="14" spans="1:8" ht="12.75" customHeight="1">
      <c r="A14" s="13"/>
      <c r="B14" s="158" t="s">
        <v>67</v>
      </c>
      <c r="C14" s="159"/>
      <c r="D14" s="160"/>
      <c r="E14" s="176" t="s">
        <v>66</v>
      </c>
      <c r="F14" s="152" t="s">
        <v>51</v>
      </c>
      <c r="G14" s="152"/>
      <c r="H14" s="152"/>
    </row>
    <row r="15" spans="1:8" ht="12.75" customHeight="1">
      <c r="A15" s="13"/>
      <c r="B15" s="158"/>
      <c r="C15" s="159"/>
      <c r="D15" s="160"/>
      <c r="E15" s="176"/>
      <c r="F15" s="161" t="s">
        <v>74</v>
      </c>
      <c r="G15" s="162"/>
      <c r="H15" s="162"/>
    </row>
    <row r="16" spans="1:5" ht="12.75" customHeight="1">
      <c r="A16" s="13"/>
      <c r="B16" s="40"/>
      <c r="C16" s="41"/>
      <c r="D16" s="42"/>
      <c r="E16" s="36"/>
    </row>
    <row r="17" spans="1:8" ht="12.75" customHeight="1">
      <c r="A17" s="13"/>
      <c r="B17" s="158" t="s">
        <v>68</v>
      </c>
      <c r="C17" s="159"/>
      <c r="D17" s="160"/>
      <c r="E17" s="176" t="s">
        <v>66</v>
      </c>
      <c r="F17" s="126" t="s">
        <v>94</v>
      </c>
      <c r="G17" s="122"/>
      <c r="H17" s="122"/>
    </row>
    <row r="18" spans="1:8" ht="12.75" customHeight="1">
      <c r="A18" s="13"/>
      <c r="B18" s="158"/>
      <c r="C18" s="159"/>
      <c r="D18" s="160"/>
      <c r="E18" s="176"/>
      <c r="F18" s="126"/>
      <c r="G18" s="122"/>
      <c r="H18" s="122"/>
    </row>
    <row r="19" spans="1:7" ht="12.75" customHeight="1">
      <c r="A19" s="13"/>
      <c r="B19" s="40"/>
      <c r="C19" s="41"/>
      <c r="D19" s="42"/>
      <c r="E19" s="36"/>
      <c r="F19" s="11"/>
      <c r="G19" s="22"/>
    </row>
    <row r="20" spans="1:8" ht="12.75" customHeight="1">
      <c r="A20" s="13"/>
      <c r="B20" s="158" t="s">
        <v>71</v>
      </c>
      <c r="C20" s="159"/>
      <c r="D20" s="160"/>
      <c r="E20" s="176" t="s">
        <v>66</v>
      </c>
      <c r="F20" s="28"/>
      <c r="G20" s="28"/>
      <c r="H20" s="28"/>
    </row>
    <row r="21" spans="1:8" ht="12.75" customHeight="1">
      <c r="A21" s="13"/>
      <c r="B21" s="158"/>
      <c r="C21" s="159"/>
      <c r="D21" s="160"/>
      <c r="E21" s="176"/>
      <c r="F21" s="152"/>
      <c r="G21" s="152"/>
      <c r="H21" s="152"/>
    </row>
    <row r="22" spans="1:8" ht="12.75" customHeight="1">
      <c r="A22" s="13"/>
      <c r="B22" s="15"/>
      <c r="C22" s="11"/>
      <c r="D22" s="13"/>
      <c r="E22" s="23"/>
      <c r="F22" s="28"/>
      <c r="G22" s="28"/>
      <c r="H22" s="28"/>
    </row>
    <row r="23" spans="1:7" ht="12.75" customHeight="1">
      <c r="A23" s="13"/>
      <c r="B23" s="158" t="s">
        <v>52</v>
      </c>
      <c r="C23" s="159"/>
      <c r="D23" s="160"/>
      <c r="E23" s="21"/>
      <c r="F23" s="11"/>
      <c r="G23" s="22"/>
    </row>
    <row r="24" spans="1:6" ht="12.75" customHeight="1">
      <c r="A24" s="13"/>
      <c r="B24" s="158" t="s">
        <v>73</v>
      </c>
      <c r="C24" s="159"/>
      <c r="D24" s="160"/>
      <c r="E24" s="21"/>
      <c r="F24" s="11"/>
    </row>
    <row r="25" spans="2:5" ht="12.75" customHeight="1">
      <c r="B25" s="158" t="s">
        <v>53</v>
      </c>
      <c r="C25" s="159"/>
      <c r="D25" s="160"/>
      <c r="E25" s="21" t="s">
        <v>69</v>
      </c>
    </row>
    <row r="26" spans="2:5" ht="12.75" customHeight="1">
      <c r="B26" s="163" t="s">
        <v>54</v>
      </c>
      <c r="C26" s="164"/>
      <c r="D26" s="165"/>
      <c r="E26" s="23" t="s">
        <v>55</v>
      </c>
    </row>
    <row r="27" spans="2:5" ht="12.75" customHeight="1">
      <c r="B27" s="24"/>
      <c r="C27" s="25"/>
      <c r="D27" s="42"/>
      <c r="E27" s="16"/>
    </row>
    <row r="28" spans="2:5" ht="12.75" customHeight="1">
      <c r="B28" s="158" t="s">
        <v>56</v>
      </c>
      <c r="C28" s="159"/>
      <c r="D28" s="160"/>
      <c r="E28" s="26" t="s">
        <v>70</v>
      </c>
    </row>
    <row r="29" spans="2:5" ht="12.75" customHeight="1">
      <c r="B29" s="177"/>
      <c r="C29" s="178"/>
      <c r="D29" s="179"/>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80" t="s">
        <v>59</v>
      </c>
      <c r="C37" s="181"/>
      <c r="D37" s="123" t="s">
        <v>147</v>
      </c>
      <c r="E37" s="123"/>
      <c r="F37" s="123"/>
      <c r="G37" s="123"/>
      <c r="H37" s="124"/>
      <c r="I37" s="11"/>
    </row>
    <row r="38" spans="1:9" ht="12.75" customHeight="1">
      <c r="A38" s="13"/>
      <c r="B38" s="15"/>
      <c r="C38" s="11"/>
      <c r="D38" s="31"/>
      <c r="E38" s="31"/>
      <c r="F38" s="31"/>
      <c r="G38" s="31"/>
      <c r="H38" s="34"/>
      <c r="I38" s="11"/>
    </row>
    <row r="39" spans="1:9" ht="12.75" customHeight="1">
      <c r="A39" s="13"/>
      <c r="B39" s="27" t="s">
        <v>60</v>
      </c>
      <c r="C39" s="28"/>
      <c r="D39" s="166" t="s">
        <v>148</v>
      </c>
      <c r="E39" s="123"/>
      <c r="F39" s="123"/>
      <c r="G39" s="123"/>
      <c r="H39" s="124"/>
      <c r="I39" s="11"/>
    </row>
    <row r="40" spans="1:9" ht="12.75" customHeight="1">
      <c r="A40" s="13"/>
      <c r="B40" s="15"/>
      <c r="C40" s="11"/>
      <c r="D40" s="11"/>
      <c r="E40" s="11"/>
      <c r="F40" s="11"/>
      <c r="G40" s="11"/>
      <c r="H40" s="13"/>
      <c r="I40" s="11"/>
    </row>
    <row r="41" spans="1:8" ht="12.75" customHeight="1">
      <c r="A41" s="13"/>
      <c r="B41" s="167" t="s">
        <v>149</v>
      </c>
      <c r="C41" s="168"/>
      <c r="D41" s="168"/>
      <c r="E41" s="168"/>
      <c r="F41" s="168"/>
      <c r="G41" s="168"/>
      <c r="H41" s="169"/>
    </row>
    <row r="42" spans="1:8" ht="12.75" customHeight="1">
      <c r="A42" s="13"/>
      <c r="B42" s="170" t="s">
        <v>61</v>
      </c>
      <c r="C42" s="171"/>
      <c r="D42" s="171"/>
      <c r="E42" s="171"/>
      <c r="F42" s="171"/>
      <c r="G42" s="171"/>
      <c r="H42" s="172"/>
    </row>
    <row r="43" spans="1:9" ht="12.75" customHeight="1">
      <c r="A43" s="13"/>
      <c r="B43" s="15"/>
      <c r="C43" s="11"/>
      <c r="D43" s="11"/>
      <c r="E43" s="11"/>
      <c r="F43" s="11"/>
      <c r="G43" s="11"/>
      <c r="H43" s="13"/>
      <c r="I43" s="11"/>
    </row>
    <row r="44" spans="1:9" ht="12.75" customHeight="1">
      <c r="A44" s="13"/>
      <c r="B44" s="173"/>
      <c r="C44" s="174"/>
      <c r="D44" s="174"/>
      <c r="E44" s="174"/>
      <c r="F44" s="174"/>
      <c r="G44" s="174"/>
      <c r="H44" s="175"/>
      <c r="I44" s="11"/>
    </row>
    <row r="45" spans="1:9" ht="12.75" customHeight="1">
      <c r="A45" s="13"/>
      <c r="B45" s="170" t="s">
        <v>62</v>
      </c>
      <c r="C45" s="171"/>
      <c r="D45" s="171"/>
      <c r="E45" s="171"/>
      <c r="F45" s="171"/>
      <c r="G45" s="171"/>
      <c r="H45" s="17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&amp;LC15387BB&amp;C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Ярош</cp:lastModifiedBy>
  <cp:lastPrinted>2016-02-11T09:59:55Z</cp:lastPrinted>
  <dcterms:created xsi:type="dcterms:W3CDTF">2015-09-09T10:27:37Z</dcterms:created>
  <dcterms:modified xsi:type="dcterms:W3CDTF">2016-02-11T10:01:44Z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збір)_00138_4.2015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C15387BB</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